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145" yWindow="2250" windowWidth="14250" windowHeight="11295" activeTab="1"/>
  </bookViews>
  <sheets>
    <sheet name="Транспорт" sheetId="2" r:id="rId1"/>
    <sheet name="БДД " sheetId="5" r:id="rId2"/>
  </sheets>
  <definedNames>
    <definedName name="_xlnm.Print_Area" localSheetId="1">'БДД '!$A$1:$G$9</definedName>
    <definedName name="_xlnm.Print_Area" localSheetId="0">Транспорт!$A$1:$F$12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F9" i="5"/>
  <c r="F8" i="5"/>
  <c r="F6" i="5"/>
  <c r="F5" i="5"/>
  <c r="F8" i="2" l="1"/>
  <c r="F5" i="2" l="1"/>
  <c r="F6" i="2" l="1"/>
  <c r="F10" i="2" l="1"/>
  <c r="F11" i="2"/>
  <c r="F12" i="2"/>
  <c r="F9" i="2"/>
  <c r="F7" i="2" l="1"/>
</calcChain>
</file>

<file path=xl/sharedStrings.xml><?xml version="1.0" encoding="utf-8"?>
<sst xmlns="http://schemas.openxmlformats.org/spreadsheetml/2006/main" count="45" uniqueCount="37">
  <si>
    <t>№ п/п</t>
  </si>
  <si>
    <t>%</t>
  </si>
  <si>
    <t>шт.</t>
  </si>
  <si>
    <t>2018 г.</t>
  </si>
  <si>
    <t>ед.</t>
  </si>
  <si>
    <t>чел.</t>
  </si>
  <si>
    <t>час. в год</t>
  </si>
  <si>
    <t>Единицы измерения</t>
  </si>
  <si>
    <t>Наименование показателя</t>
  </si>
  <si>
    <t>Наименование индикаторов целей Подпрограммы</t>
  </si>
  <si>
    <t>тыс. пасс.</t>
  </si>
  <si>
    <t>Количество выявленных правонарушений с помощью камер-видеофиксации</t>
  </si>
  <si>
    <t>Исполнение,  в %</t>
  </si>
  <si>
    <t>Исполнение, в %</t>
  </si>
  <si>
    <t>млн.пасс.-км</t>
  </si>
  <si>
    <t>План 2022 г.</t>
  </si>
  <si>
    <t>План 2022 год</t>
  </si>
  <si>
    <t>Выполнение авиарейсов по производственно-хозяйственной деятельности</t>
  </si>
  <si>
    <t>Доля автобусов, осуществляющих регулярные перевозки пассажиров в городском, пригородном и междугородном (в пределах Республики Тыва) сообщении, оснащенных системами безналичной оплаты проезда</t>
  </si>
  <si>
    <t>Доля автобусов, осуществляющих регулярные перевозки пассажиров в городском, пригородном и междугородном (в пределах Республики Тыва) сообщении, оснащенных системами видеонаблюдения салонов (с функцией записи), соответствующих требованиям о защите персональных данных</t>
  </si>
  <si>
    <t>Доля автобусов, осуществляющих регулярные перевозки пассажиров в городском, пригородном и междугородном (в пределах Республики Тыва) сообщении, для которых обеспечена в открытом доступе информация об их реальном движении по маршруту</t>
  </si>
  <si>
    <t>План 2023 г.</t>
  </si>
  <si>
    <t>План 2023 год</t>
  </si>
  <si>
    <t>Приложение №3</t>
  </si>
  <si>
    <t>Приложение №4</t>
  </si>
  <si>
    <t>Оснащение гаражными боксами автобусов общего пользования, приобретенных за счет средств республиканского бюджета</t>
  </si>
  <si>
    <t xml:space="preserve">Число лиц, погибших в результате ДТП </t>
  </si>
  <si>
    <t xml:space="preserve">Число детей, погибших в ДТП </t>
  </si>
  <si>
    <t>Фактический годовой пассажиропоток всех аэропортовых комплексов на территории субъекта Российской Федерации</t>
  </si>
  <si>
    <t>Наполняемость автомобильного транспорта общего пользования по межмуниципальным маршрутам регулярных перевозок по регулируемым тарифам (январь-ноябрь)</t>
  </si>
  <si>
    <t>О предварительных достигнутых значениях ключевых показателях эффективности подпрограммы 2. "Транспорт на 2017-2025 годы" (на 01.01.2024 г.)</t>
  </si>
  <si>
    <t>Факт на 01.01.2024 г.</t>
  </si>
  <si>
    <t>О предварительных достигнутых значениях ключевых показателях эффективности подпрограммы 3. "Повышение безопасности дорожного движения на 2017-2025 годы" (на 01.01.2024 г.)</t>
  </si>
  <si>
    <t xml:space="preserve">Факт на 01.01.2024 </t>
  </si>
  <si>
    <t>Пассажирооборот автомобильного транспорта общего пользования</t>
  </si>
  <si>
    <t xml:space="preserve">Количество погибших в дорожно-транспортных происшествиях, человек на 100 тысяч населения </t>
  </si>
  <si>
    <t>Количество погибших в дорожно-транспортных происшествиях на 10 тысяч 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</si>
</sst>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/>
    <xf numFmtId="3" fontId="2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Border="1"/>
    <xf numFmtId="165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view="pageBreakPreview" topLeftCell="A7" zoomScaleNormal="100" zoomScaleSheetLayoutView="100" workbookViewId="0">
      <selection activeCell="E12" sqref="E12"/>
    </sheetView>
  </sheetViews>
  <sheetFormatPr defaultRowHeight="15" x14ac:dyDescent="0.25"/>
  <cols>
    <col min="1" max="1" width="3.85546875" customWidth="1"/>
    <col min="2" max="2" width="38.28515625" customWidth="1"/>
    <col min="3" max="3" width="11.5703125" customWidth="1"/>
    <col min="4" max="4" width="15" customWidth="1"/>
    <col min="5" max="5" width="12.5703125" customWidth="1"/>
    <col min="6" max="6" width="17.5703125" customWidth="1"/>
    <col min="7" max="7" width="0" hidden="1" customWidth="1"/>
  </cols>
  <sheetData>
    <row r="1" spans="1:7" ht="19.5" customHeight="1" x14ac:dyDescent="0.25">
      <c r="E1" s="42" t="s">
        <v>23</v>
      </c>
      <c r="F1" s="42"/>
    </row>
    <row r="2" spans="1:7" ht="39" customHeight="1" x14ac:dyDescent="0.25">
      <c r="A2" s="41" t="s">
        <v>30</v>
      </c>
      <c r="B2" s="41"/>
      <c r="C2" s="41"/>
      <c r="D2" s="41"/>
      <c r="E2" s="41"/>
      <c r="F2" s="41"/>
      <c r="G2" s="41"/>
    </row>
    <row r="3" spans="1:7" s="10" customFormat="1" ht="21.6" customHeight="1" x14ac:dyDescent="0.25">
      <c r="A3" s="5"/>
      <c r="B3" s="5"/>
      <c r="C3" s="5"/>
      <c r="D3" s="5"/>
      <c r="E3" s="5"/>
      <c r="F3" s="9"/>
    </row>
    <row r="4" spans="1:7" ht="30" x14ac:dyDescent="0.25">
      <c r="A4" s="2" t="s">
        <v>0</v>
      </c>
      <c r="B4" s="2" t="s">
        <v>8</v>
      </c>
      <c r="C4" s="20" t="s">
        <v>7</v>
      </c>
      <c r="D4" s="20" t="s">
        <v>21</v>
      </c>
      <c r="E4" s="20" t="s">
        <v>31</v>
      </c>
      <c r="F4" s="2" t="s">
        <v>13</v>
      </c>
      <c r="G4" s="6" t="s">
        <v>15</v>
      </c>
    </row>
    <row r="5" spans="1:7" ht="50.45" customHeight="1" x14ac:dyDescent="0.25">
      <c r="A5" s="28">
        <v>1</v>
      </c>
      <c r="B5" s="7" t="s">
        <v>17</v>
      </c>
      <c r="C5" s="28" t="s">
        <v>6</v>
      </c>
      <c r="D5" s="22">
        <v>1200</v>
      </c>
      <c r="E5" s="38">
        <v>2077.6</v>
      </c>
      <c r="F5" s="21">
        <f>E5/D5*100</f>
        <v>173.13333333333333</v>
      </c>
      <c r="G5" s="16">
        <v>830</v>
      </c>
    </row>
    <row r="6" spans="1:7" ht="60.6" customHeight="1" x14ac:dyDescent="0.25">
      <c r="A6" s="28">
        <v>2</v>
      </c>
      <c r="B6" s="7" t="s">
        <v>28</v>
      </c>
      <c r="C6" s="28" t="s">
        <v>10</v>
      </c>
      <c r="D6" s="22">
        <v>80</v>
      </c>
      <c r="E6" s="34">
        <v>110.979</v>
      </c>
      <c r="F6" s="21">
        <f>E6/D6*100</f>
        <v>138.72375</v>
      </c>
      <c r="G6" s="16">
        <v>42.436999999999998</v>
      </c>
    </row>
    <row r="7" spans="1:7" ht="45" customHeight="1" x14ac:dyDescent="0.25">
      <c r="A7" s="27">
        <v>3</v>
      </c>
      <c r="B7" s="23" t="s">
        <v>34</v>
      </c>
      <c r="C7" s="24" t="s">
        <v>14</v>
      </c>
      <c r="D7" s="27">
        <v>650</v>
      </c>
      <c r="E7" s="38">
        <v>307.8</v>
      </c>
      <c r="F7" s="25">
        <f>E7/D7*100</f>
        <v>47.353846153846156</v>
      </c>
      <c r="G7" s="26">
        <v>733.3</v>
      </c>
    </row>
    <row r="8" spans="1:7" s="30" customFormat="1" ht="72.75" customHeight="1" x14ac:dyDescent="0.25">
      <c r="A8" s="27">
        <v>4</v>
      </c>
      <c r="B8" s="31" t="s">
        <v>29</v>
      </c>
      <c r="C8" s="27" t="s">
        <v>1</v>
      </c>
      <c r="D8" s="27">
        <v>35</v>
      </c>
      <c r="E8" s="27">
        <v>54.2</v>
      </c>
      <c r="F8" s="32">
        <f>E8/D8*100</f>
        <v>154.85714285714286</v>
      </c>
    </row>
    <row r="9" spans="1:7" ht="105" x14ac:dyDescent="0.25">
      <c r="A9" s="27">
        <v>5</v>
      </c>
      <c r="B9" s="7" t="s">
        <v>18</v>
      </c>
      <c r="C9" s="27" t="s">
        <v>1</v>
      </c>
      <c r="D9" s="22">
        <v>20</v>
      </c>
      <c r="E9" s="32">
        <v>34.4</v>
      </c>
      <c r="F9" s="25">
        <f>E9/D9*100</f>
        <v>172</v>
      </c>
    </row>
    <row r="10" spans="1:7" ht="150.75" customHeight="1" x14ac:dyDescent="0.25">
      <c r="A10" s="27">
        <v>6</v>
      </c>
      <c r="B10" s="7" t="s">
        <v>19</v>
      </c>
      <c r="C10" s="27" t="s">
        <v>1</v>
      </c>
      <c r="D10" s="22">
        <v>20</v>
      </c>
      <c r="E10" s="32">
        <v>68.64</v>
      </c>
      <c r="F10" s="25">
        <f t="shared" ref="F10:F12" si="0">E10/D10*100</f>
        <v>343.2</v>
      </c>
    </row>
    <row r="11" spans="1:7" ht="120" x14ac:dyDescent="0.25">
      <c r="A11" s="27">
        <v>7</v>
      </c>
      <c r="B11" s="7" t="s">
        <v>20</v>
      </c>
      <c r="C11" s="27" t="s">
        <v>1</v>
      </c>
      <c r="D11" s="22">
        <v>45</v>
      </c>
      <c r="E11" s="32">
        <v>62.78</v>
      </c>
      <c r="F11" s="25">
        <f t="shared" si="0"/>
        <v>139.51111111111112</v>
      </c>
    </row>
    <row r="12" spans="1:7" s="30" customFormat="1" ht="60" x14ac:dyDescent="0.25">
      <c r="A12" s="27">
        <v>8</v>
      </c>
      <c r="B12" s="31" t="s">
        <v>25</v>
      </c>
      <c r="C12" s="27" t="s">
        <v>4</v>
      </c>
      <c r="D12" s="27">
        <v>36</v>
      </c>
      <c r="E12" s="32">
        <v>36</v>
      </c>
      <c r="F12" s="32">
        <f t="shared" si="0"/>
        <v>100</v>
      </c>
    </row>
    <row r="71" spans="4:4" x14ac:dyDescent="0.25">
      <c r="D71" t="s">
        <v>3</v>
      </c>
    </row>
  </sheetData>
  <mergeCells count="2">
    <mergeCell ref="A2:G2"/>
    <mergeCell ref="E1:F1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BreakPreview" zoomScale="115" zoomScaleNormal="100" zoomScaleSheetLayoutView="115" workbookViewId="0">
      <selection activeCell="I8" sqref="I8"/>
    </sheetView>
  </sheetViews>
  <sheetFormatPr defaultRowHeight="15" x14ac:dyDescent="0.25"/>
  <cols>
    <col min="1" max="1" width="4.7109375" customWidth="1"/>
    <col min="2" max="2" width="38.28515625" customWidth="1"/>
    <col min="3" max="3" width="10" bestFit="1" customWidth="1"/>
    <col min="4" max="4" width="9.5703125" customWidth="1"/>
    <col min="5" max="5" width="12.42578125" customWidth="1"/>
    <col min="6" max="6" width="12.7109375" customWidth="1"/>
    <col min="7" max="7" width="0" hidden="1" customWidth="1"/>
  </cols>
  <sheetData>
    <row r="1" spans="1:8" ht="18" customHeight="1" x14ac:dyDescent="0.25">
      <c r="E1" s="46" t="s">
        <v>24</v>
      </c>
      <c r="F1" s="46"/>
    </row>
    <row r="2" spans="1:8" ht="62.25" customHeight="1" x14ac:dyDescent="0.25">
      <c r="A2" s="43" t="s">
        <v>32</v>
      </c>
      <c r="B2" s="43"/>
      <c r="C2" s="43"/>
      <c r="D2" s="43"/>
      <c r="E2" s="43"/>
      <c r="F2" s="43"/>
      <c r="G2" s="43"/>
    </row>
    <row r="3" spans="1:8" ht="19.899999999999999" customHeight="1" x14ac:dyDescent="0.25">
      <c r="A3" s="5"/>
      <c r="B3" s="5"/>
      <c r="C3" s="5"/>
      <c r="D3" s="5"/>
      <c r="E3" s="5"/>
      <c r="F3" s="3"/>
    </row>
    <row r="4" spans="1:8" ht="45" customHeight="1" x14ac:dyDescent="0.25">
      <c r="A4" s="20" t="s">
        <v>0</v>
      </c>
      <c r="B4" s="20" t="s">
        <v>9</v>
      </c>
      <c r="C4" s="20" t="s">
        <v>7</v>
      </c>
      <c r="D4" s="20" t="s">
        <v>22</v>
      </c>
      <c r="E4" s="16" t="s">
        <v>33</v>
      </c>
      <c r="F4" s="20" t="s">
        <v>12</v>
      </c>
      <c r="G4" s="20" t="s">
        <v>16</v>
      </c>
    </row>
    <row r="5" spans="1:8" ht="29.25" customHeight="1" x14ac:dyDescent="0.25">
      <c r="A5" s="28">
        <v>1</v>
      </c>
      <c r="B5" s="8" t="s">
        <v>26</v>
      </c>
      <c r="C5" s="1" t="s">
        <v>5</v>
      </c>
      <c r="D5" s="4">
        <v>79</v>
      </c>
      <c r="E5" s="35">
        <v>112</v>
      </c>
      <c r="F5" s="11">
        <f>E5/D5*100</f>
        <v>141.77215189873417</v>
      </c>
      <c r="G5" s="28">
        <v>79</v>
      </c>
      <c r="H5" s="18"/>
    </row>
    <row r="6" spans="1:8" ht="43.15" customHeight="1" x14ac:dyDescent="0.25">
      <c r="A6" s="28">
        <v>2</v>
      </c>
      <c r="B6" s="13" t="s">
        <v>27</v>
      </c>
      <c r="C6" s="28" t="s">
        <v>5</v>
      </c>
      <c r="D6" s="14">
        <v>5</v>
      </c>
      <c r="E6" s="36">
        <v>5</v>
      </c>
      <c r="F6" s="21">
        <f>E6/D6*100</f>
        <v>100</v>
      </c>
      <c r="G6" s="28">
        <v>5</v>
      </c>
    </row>
    <row r="7" spans="1:8" ht="43.15" customHeight="1" x14ac:dyDescent="0.25">
      <c r="A7" s="27">
        <v>3</v>
      </c>
      <c r="B7" s="33" t="s">
        <v>11</v>
      </c>
      <c r="C7" s="27" t="s">
        <v>2</v>
      </c>
      <c r="D7" s="39">
        <v>110000</v>
      </c>
      <c r="E7" s="19">
        <v>180409</v>
      </c>
      <c r="F7" s="32">
        <f>E7/D7*100</f>
        <v>164.00818181818181</v>
      </c>
      <c r="G7" s="28"/>
    </row>
    <row r="8" spans="1:8" ht="49.9" customHeight="1" x14ac:dyDescent="0.25">
      <c r="A8" s="28">
        <v>4</v>
      </c>
      <c r="B8" s="12" t="s">
        <v>35</v>
      </c>
      <c r="C8" s="28" t="s">
        <v>1</v>
      </c>
      <c r="D8" s="40">
        <v>19.850000000000001</v>
      </c>
      <c r="E8" s="37">
        <v>33.200000000000003</v>
      </c>
      <c r="F8" s="15">
        <f>E8/D8*100</f>
        <v>167.25440806045339</v>
      </c>
      <c r="G8" s="17">
        <v>24.4</v>
      </c>
    </row>
    <row r="9" spans="1:8" ht="49.9" customHeight="1" x14ac:dyDescent="0.25">
      <c r="A9" s="28">
        <v>5</v>
      </c>
      <c r="B9" s="12" t="s">
        <v>36</v>
      </c>
      <c r="C9" s="28" t="s">
        <v>1</v>
      </c>
      <c r="D9" s="40">
        <v>11.2</v>
      </c>
      <c r="E9" s="37">
        <v>15.4</v>
      </c>
      <c r="F9" s="15">
        <f>E9/D9*100</f>
        <v>137.50000000000003</v>
      </c>
      <c r="G9" s="28">
        <v>15.2</v>
      </c>
    </row>
    <row r="10" spans="1:8" x14ac:dyDescent="0.25">
      <c r="A10" s="44"/>
      <c r="B10" s="44"/>
      <c r="C10" s="44"/>
      <c r="D10" s="45"/>
      <c r="E10" s="29"/>
    </row>
  </sheetData>
  <mergeCells count="3">
    <mergeCell ref="A2:G2"/>
    <mergeCell ref="A10:D10"/>
    <mergeCell ref="E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Транспорт</vt:lpstr>
      <vt:lpstr>БДД </vt:lpstr>
      <vt:lpstr>'БДД '!Область_печати</vt:lpstr>
      <vt:lpstr>Транспорт!Область_печати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Пользователь</cp:lastModifiedBy>
  <cp:lastPrinted>2023-04-14T02:56:54Z</cp:lastPrinted>
  <dcterms:created xsi:type="dcterms:W3CDTF">2019-01-28T15:20:44Z</dcterms:created>
  <dcterms:modified xsi:type="dcterms:W3CDTF">2024-05-17T09:40:54Z</dcterms:modified>
</cp:coreProperties>
</file>